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F3"/>
  <c r="E3"/>
</calcChain>
</file>

<file path=xl/sharedStrings.xml><?xml version="1.0" encoding="utf-8"?>
<sst xmlns="http://schemas.openxmlformats.org/spreadsheetml/2006/main" count="84" uniqueCount="69">
  <si>
    <t>CODE:</t>
  </si>
  <si>
    <t>pl1071 aa SN from 98L000</t>
  </si>
  <si>
    <t>DESCRIPTION:</t>
  </si>
  <si>
    <t>HEAD 78: FLAP AND BOX</t>
  </si>
  <si>
    <t>KOPF 78</t>
  </si>
  <si>
    <t>TETE 78</t>
  </si>
  <si>
    <t>CABEZA 78</t>
  </si>
  <si>
    <t>TESTATA 78:FLAP E CASSETTO</t>
  </si>
  <si>
    <t>REF.</t>
  </si>
  <si>
    <t>CODE</t>
  </si>
  <si>
    <t>DESCRIPTION</t>
  </si>
  <si>
    <t>QT</t>
  </si>
  <si>
    <t>SL04032</t>
  </si>
  <si>
    <t>SCREW</t>
  </si>
  <si>
    <t>SL21133</t>
  </si>
  <si>
    <t>LAMINATION</t>
  </si>
  <si>
    <t>SL17370</t>
  </si>
  <si>
    <t>DUSTPAN</t>
  </si>
  <si>
    <t>SL17330</t>
  </si>
  <si>
    <t>CASE</t>
  </si>
  <si>
    <t>SL06032</t>
  </si>
  <si>
    <t>WASHER</t>
  </si>
  <si>
    <t>SL06033</t>
  </si>
  <si>
    <t>SL05044</t>
  </si>
  <si>
    <t>NUT</t>
  </si>
  <si>
    <t>SL14205</t>
  </si>
  <si>
    <t>SPACER</t>
  </si>
  <si>
    <t>SL04006</t>
  </si>
  <si>
    <t>SL03245</t>
  </si>
  <si>
    <t>GUARD</t>
  </si>
  <si>
    <t>SL04059</t>
  </si>
  <si>
    <t>SL17390</t>
  </si>
  <si>
    <t>STRIP / BAND</t>
  </si>
  <si>
    <t>SL03254</t>
  </si>
  <si>
    <t>FLAP</t>
  </si>
  <si>
    <t>SL03291</t>
  </si>
  <si>
    <t>GASKET</t>
  </si>
  <si>
    <t>SL13064</t>
  </si>
  <si>
    <t>SPRING</t>
  </si>
  <si>
    <t>SL17397</t>
  </si>
  <si>
    <t>REINFORCEMENT</t>
  </si>
  <si>
    <t>SL03253</t>
  </si>
  <si>
    <t>SL17391</t>
  </si>
  <si>
    <t>E86734</t>
  </si>
  <si>
    <t>Screw</t>
  </si>
  <si>
    <t>E86635</t>
  </si>
  <si>
    <t>E86898</t>
  </si>
  <si>
    <t>AS30/36 Dust Collector</t>
  </si>
  <si>
    <t>E86768</t>
  </si>
  <si>
    <t>Washer</t>
  </si>
  <si>
    <t>E86769</t>
  </si>
  <si>
    <t>E86735</t>
  </si>
  <si>
    <t>Nut</t>
  </si>
  <si>
    <t>E86970</t>
  </si>
  <si>
    <t>E89297</t>
  </si>
  <si>
    <t>E89489</t>
  </si>
  <si>
    <t>Lt. Strip</t>
  </si>
  <si>
    <t>E86808</t>
  </si>
  <si>
    <t>Right Flap</t>
  </si>
  <si>
    <t>E86699</t>
  </si>
  <si>
    <t>Head Spring</t>
  </si>
  <si>
    <t>E89494</t>
  </si>
  <si>
    <t>Reinforcement</t>
  </si>
  <si>
    <t>E86807</t>
  </si>
  <si>
    <t>Left Flap</t>
  </si>
  <si>
    <t>E89490</t>
  </si>
  <si>
    <t>Rt. Strip</t>
  </si>
  <si>
    <t>Plastic Part</t>
  </si>
  <si>
    <t>Screw -  M4, 2-13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</si>
</sst>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/>
    <xf numFmtId="0" fontId="11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114300</xdr:rowOff>
    </xdr:from>
    <xdr:to>
      <xdr:col>11</xdr:col>
      <xdr:colOff>0</xdr:colOff>
      <xdr:row>39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838200"/>
          <a:ext cx="9010650" cy="52197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4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7"/>
      <c r="F1" s="8"/>
      <c r="G1" s="8"/>
    </row>
    <row r="2" spans="2:12" s="1" customFormat="1" ht="4.5" customHeight="1">
      <c r="B2" s="34"/>
      <c r="C2" s="35"/>
      <c r="D2" s="35"/>
      <c r="E2" s="36"/>
      <c r="F2" s="37"/>
      <c r="G2" s="37"/>
      <c r="H2" s="37"/>
      <c r="I2" s="37"/>
      <c r="J2" s="37"/>
      <c r="K2" s="35"/>
      <c r="L2" s="38"/>
    </row>
    <row r="3" spans="2:12" s="1" customFormat="1" ht="18" customHeight="1">
      <c r="B3" s="39"/>
      <c r="C3" s="18"/>
      <c r="D3" s="19"/>
      <c r="E3" s="19"/>
      <c r="F3" s="19"/>
      <c r="G3" s="19"/>
      <c r="H3" s="20" t="s">
        <v>0</v>
      </c>
      <c r="I3" s="21"/>
      <c r="J3" s="22"/>
      <c r="K3" s="23" t="s">
        <v>1</v>
      </c>
      <c r="L3" s="40"/>
    </row>
    <row r="4" spans="2:12" s="1" customFormat="1" ht="15.95" customHeight="1">
      <c r="B4" s="39"/>
      <c r="C4" s="24" t="s">
        <v>2</v>
      </c>
      <c r="D4" s="22"/>
      <c r="E4" s="22"/>
      <c r="F4" s="25" t="s">
        <v>3</v>
      </c>
      <c r="G4" s="26"/>
      <c r="H4" s="25" t="s">
        <v>4</v>
      </c>
      <c r="I4" s="25" t="s">
        <v>5</v>
      </c>
      <c r="J4" s="25" t="s">
        <v>6</v>
      </c>
      <c r="K4" s="25" t="s">
        <v>7</v>
      </c>
      <c r="L4" s="41"/>
    </row>
    <row r="5" spans="2:12" ht="12.6" customHeight="1">
      <c r="B5" s="39"/>
      <c r="L5" s="42"/>
    </row>
    <row r="6" spans="2:12" ht="12.6" customHeight="1">
      <c r="B6" s="39"/>
      <c r="E6" s="2"/>
      <c r="G6" s="2"/>
      <c r="L6" s="42"/>
    </row>
    <row r="7" spans="2:12" ht="12.6" customHeight="1">
      <c r="B7" s="39"/>
      <c r="E7" s="2"/>
      <c r="G7" s="2"/>
      <c r="L7" s="42"/>
    </row>
    <row r="8" spans="2:12" ht="12.6" customHeight="1">
      <c r="B8" s="39"/>
      <c r="E8" s="2"/>
      <c r="G8" s="2"/>
      <c r="L8" s="42"/>
    </row>
    <row r="9" spans="2:12" ht="12.6" customHeight="1">
      <c r="B9" s="39"/>
      <c r="E9" s="2"/>
      <c r="G9" s="2"/>
      <c r="L9" s="42"/>
    </row>
    <row r="10" spans="2:12" ht="12.6" customHeight="1">
      <c r="B10" s="39"/>
      <c r="E10" s="2"/>
      <c r="G10" s="2"/>
      <c r="L10" s="42"/>
    </row>
    <row r="11" spans="2:12" ht="12.6" customHeight="1">
      <c r="B11" s="39"/>
      <c r="E11" s="2"/>
      <c r="G11" s="2"/>
      <c r="L11" s="42"/>
    </row>
    <row r="12" spans="2:12" ht="12.6" customHeight="1">
      <c r="B12" s="39"/>
      <c r="E12" s="2"/>
      <c r="G12" s="2"/>
      <c r="I12" s="10"/>
      <c r="L12" s="42"/>
    </row>
    <row r="13" spans="2:12" ht="12.6" customHeight="1">
      <c r="B13" s="39"/>
      <c r="E13" s="2"/>
      <c r="G13" s="2"/>
      <c r="L13" s="42"/>
    </row>
    <row r="14" spans="2:12" ht="12.6" customHeight="1">
      <c r="B14" s="39"/>
      <c r="E14" s="2"/>
      <c r="G14" s="2"/>
      <c r="L14" s="42"/>
    </row>
    <row r="15" spans="2:12" ht="12.6" customHeight="1">
      <c r="B15" s="39"/>
      <c r="E15" s="2"/>
      <c r="G15" s="2"/>
      <c r="L15" s="42"/>
    </row>
    <row r="16" spans="2:12" ht="12.6" customHeight="1">
      <c r="B16" s="39"/>
      <c r="E16" s="2"/>
      <c r="G16" s="2"/>
      <c r="L16" s="42"/>
    </row>
    <row r="17" spans="2:12" ht="12.6" customHeight="1">
      <c r="B17" s="39"/>
      <c r="E17" s="2"/>
      <c r="G17" s="2"/>
      <c r="H17" s="10"/>
      <c r="L17" s="42"/>
    </row>
    <row r="18" spans="2:12" ht="12.6" customHeight="1">
      <c r="B18" s="39"/>
      <c r="E18" s="2"/>
      <c r="G18" s="2"/>
      <c r="I18" s="10"/>
      <c r="L18" s="42"/>
    </row>
    <row r="19" spans="2:12" ht="12.6" customHeight="1">
      <c r="B19" s="39"/>
      <c r="E19" s="2"/>
      <c r="G19" s="2"/>
      <c r="J19" s="10"/>
      <c r="L19" s="42"/>
    </row>
    <row r="20" spans="2:12" ht="12.6" customHeight="1">
      <c r="B20" s="39"/>
      <c r="E20" s="2"/>
      <c r="G20" s="2"/>
      <c r="L20" s="42"/>
    </row>
    <row r="21" spans="2:12" ht="12.6" customHeight="1">
      <c r="B21" s="39"/>
      <c r="E21" s="2"/>
      <c r="G21" s="2"/>
      <c r="L21" s="42"/>
    </row>
    <row r="22" spans="2:12" ht="12.6" customHeight="1">
      <c r="B22" s="39"/>
      <c r="E22" s="2"/>
      <c r="G22" s="2"/>
      <c r="L22" s="42"/>
    </row>
    <row r="23" spans="2:12" ht="12.6" customHeight="1">
      <c r="B23" s="39"/>
      <c r="E23" s="2"/>
      <c r="G23" s="2"/>
      <c r="L23" s="42"/>
    </row>
    <row r="24" spans="2:12" ht="12.6" customHeight="1">
      <c r="B24" s="39"/>
      <c r="E24" s="2"/>
      <c r="G24" s="2"/>
      <c r="L24" s="42"/>
    </row>
    <row r="25" spans="2:12" ht="12.6" customHeight="1">
      <c r="B25" s="39"/>
      <c r="E25" s="2"/>
      <c r="G25" s="2"/>
      <c r="L25" s="42"/>
    </row>
    <row r="26" spans="2:12" ht="12.6" customHeight="1">
      <c r="B26" s="39"/>
      <c r="E26" s="2"/>
      <c r="G26" s="2"/>
      <c r="L26" s="42"/>
    </row>
    <row r="27" spans="2:12" ht="12.6" customHeight="1">
      <c r="B27" s="39"/>
      <c r="E27" s="2"/>
      <c r="G27" s="2"/>
      <c r="L27" s="42"/>
    </row>
    <row r="28" spans="2:12" ht="12.6" customHeight="1">
      <c r="B28" s="39"/>
      <c r="E28" s="2"/>
      <c r="G28" s="2"/>
      <c r="L28" s="42"/>
    </row>
    <row r="29" spans="2:12" ht="12.6" customHeight="1">
      <c r="B29" s="39"/>
      <c r="E29" s="2"/>
      <c r="G29" s="2"/>
      <c r="L29" s="42"/>
    </row>
    <row r="30" spans="2:12" ht="12.6" customHeight="1">
      <c r="B30" s="39"/>
      <c r="E30" s="2"/>
      <c r="G30" s="2"/>
      <c r="L30" s="42"/>
    </row>
    <row r="31" spans="2:12" ht="12.6" customHeight="1">
      <c r="B31" s="39"/>
      <c r="E31" s="2"/>
      <c r="G31" s="2"/>
      <c r="L31" s="42"/>
    </row>
    <row r="32" spans="2:12" ht="12.6" customHeight="1">
      <c r="B32" s="39"/>
      <c r="E32" s="2"/>
      <c r="G32" s="2"/>
      <c r="L32" s="42"/>
    </row>
    <row r="33" spans="2:12" ht="12.6" customHeight="1">
      <c r="B33" s="39"/>
      <c r="L33" s="42"/>
    </row>
    <row r="34" spans="2:12" ht="12.6" customHeight="1">
      <c r="B34" s="39"/>
      <c r="L34" s="42"/>
    </row>
    <row r="35" spans="2:12" ht="12.6" customHeight="1">
      <c r="B35" s="39"/>
      <c r="L35" s="42"/>
    </row>
    <row r="36" spans="2:12" ht="12.6" customHeight="1">
      <c r="B36" s="39"/>
      <c r="L36" s="42"/>
    </row>
    <row r="37" spans="2:12" ht="12.6" customHeight="1">
      <c r="B37" s="39"/>
      <c r="L37" s="42"/>
    </row>
    <row r="38" spans="2:12" ht="12.6" customHeight="1">
      <c r="B38" s="39"/>
      <c r="L38" s="42"/>
    </row>
    <row r="39" spans="2:12" ht="12.6" customHeight="1">
      <c r="B39" s="39"/>
      <c r="L39" s="42"/>
    </row>
    <row r="40" spans="2:12" ht="24" customHeight="1">
      <c r="B40" s="39"/>
      <c r="L40" s="42"/>
    </row>
    <row r="41" spans="2:12" s="1" customFormat="1" ht="15" customHeight="1">
      <c r="B41" s="39"/>
      <c r="C41" s="5" t="s">
        <v>8</v>
      </c>
      <c r="D41" s="5"/>
      <c r="E41" s="29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3"/>
    </row>
    <row r="42" spans="2:12" s="14" customFormat="1" ht="15" customHeight="1">
      <c r="B42" s="44"/>
      <c r="C42" s="30">
        <v>1</v>
      </c>
      <c r="D42" s="30"/>
      <c r="E42" s="31" t="s">
        <v>43</v>
      </c>
      <c r="F42" s="30" t="s">
        <v>44</v>
      </c>
      <c r="G42" s="32">
        <v>5</v>
      </c>
      <c r="H42" s="12"/>
      <c r="I42" s="12"/>
      <c r="J42" s="12"/>
      <c r="K42" s="12"/>
      <c r="L42" s="42"/>
    </row>
    <row r="43" spans="2:12" s="16" customFormat="1" ht="15" customHeight="1">
      <c r="B43" s="45"/>
      <c r="C43" s="30">
        <v>2</v>
      </c>
      <c r="D43" s="33"/>
      <c r="E43" s="31" t="s">
        <v>14</v>
      </c>
      <c r="F43" s="31" t="s">
        <v>15</v>
      </c>
      <c r="G43" s="32">
        <v>1</v>
      </c>
      <c r="H43" s="13"/>
      <c r="I43" s="13"/>
      <c r="J43" s="13"/>
      <c r="K43" s="12"/>
      <c r="L43" s="42"/>
    </row>
    <row r="44" spans="2:12" ht="15" customHeight="1">
      <c r="B44" s="39"/>
      <c r="C44" s="30">
        <v>3</v>
      </c>
      <c r="D44" s="33"/>
      <c r="E44" s="31" t="s">
        <v>45</v>
      </c>
      <c r="F44" s="31" t="s">
        <v>67</v>
      </c>
      <c r="G44" s="32">
        <v>1</v>
      </c>
      <c r="H44" s="13"/>
      <c r="I44" s="13"/>
      <c r="J44" s="13"/>
      <c r="K44" s="12"/>
      <c r="L44" s="42"/>
    </row>
    <row r="45" spans="2:12" ht="15" customHeight="1">
      <c r="B45" s="39"/>
      <c r="C45" s="30">
        <v>4</v>
      </c>
      <c r="D45" s="33"/>
      <c r="E45" s="31" t="s">
        <v>46</v>
      </c>
      <c r="F45" s="31" t="s">
        <v>47</v>
      </c>
      <c r="G45" s="32">
        <v>1</v>
      </c>
      <c r="H45" s="13"/>
      <c r="I45" s="13"/>
      <c r="J45" s="13"/>
      <c r="K45" s="12"/>
      <c r="L45" s="42"/>
    </row>
    <row r="46" spans="2:12" ht="15" customHeight="1">
      <c r="B46" s="39"/>
      <c r="C46" s="30">
        <v>5</v>
      </c>
      <c r="D46" s="33"/>
      <c r="E46" s="31" t="s">
        <v>48</v>
      </c>
      <c r="F46" s="31" t="s">
        <v>49</v>
      </c>
      <c r="G46" s="32">
        <v>5</v>
      </c>
      <c r="H46" s="13"/>
      <c r="I46" s="13"/>
      <c r="J46" s="13"/>
      <c r="K46" s="12"/>
      <c r="L46" s="42"/>
    </row>
    <row r="47" spans="2:12" ht="15" customHeight="1">
      <c r="B47" s="39"/>
      <c r="C47" s="30">
        <v>6</v>
      </c>
      <c r="D47" s="33"/>
      <c r="E47" s="31" t="s">
        <v>50</v>
      </c>
      <c r="F47" s="31" t="s">
        <v>49</v>
      </c>
      <c r="G47" s="32">
        <v>5</v>
      </c>
      <c r="H47" s="13"/>
      <c r="I47" s="13"/>
      <c r="J47" s="13"/>
      <c r="K47" s="12"/>
      <c r="L47" s="42"/>
    </row>
    <row r="48" spans="2:12" ht="15" customHeight="1">
      <c r="B48" s="39"/>
      <c r="C48" s="30">
        <v>7</v>
      </c>
      <c r="D48" s="33"/>
      <c r="E48" s="31" t="s">
        <v>51</v>
      </c>
      <c r="F48" s="31" t="s">
        <v>52</v>
      </c>
      <c r="G48" s="32">
        <v>5</v>
      </c>
      <c r="H48" s="13"/>
      <c r="I48" s="13"/>
      <c r="J48" s="13"/>
      <c r="K48" s="12"/>
      <c r="L48" s="42"/>
    </row>
    <row r="49" spans="2:12" ht="15" customHeight="1">
      <c r="B49" s="39"/>
      <c r="C49" s="30">
        <v>8</v>
      </c>
      <c r="D49" s="33"/>
      <c r="E49" s="31" t="s">
        <v>25</v>
      </c>
      <c r="F49" s="31" t="s">
        <v>26</v>
      </c>
      <c r="G49" s="32">
        <v>7</v>
      </c>
      <c r="H49" s="13"/>
      <c r="I49" s="13"/>
      <c r="J49" s="13"/>
      <c r="K49" s="12"/>
      <c r="L49" s="42"/>
    </row>
    <row r="50" spans="2:12" ht="15" customHeight="1">
      <c r="B50" s="39"/>
      <c r="C50" s="30">
        <v>9</v>
      </c>
      <c r="D50" s="33"/>
      <c r="E50" s="31" t="s">
        <v>53</v>
      </c>
      <c r="F50" s="31" t="s">
        <v>68</v>
      </c>
      <c r="G50" s="32">
        <v>14</v>
      </c>
      <c r="H50" s="13"/>
      <c r="I50" s="13"/>
      <c r="J50" s="13"/>
      <c r="K50" s="12"/>
      <c r="L50" s="42"/>
    </row>
    <row r="51" spans="2:12" ht="15" customHeight="1">
      <c r="B51" s="39"/>
      <c r="C51" s="30">
        <v>10</v>
      </c>
      <c r="D51" s="33"/>
      <c r="E51" s="31" t="s">
        <v>28</v>
      </c>
      <c r="F51" s="31" t="s">
        <v>29</v>
      </c>
      <c r="G51" s="32">
        <v>1</v>
      </c>
      <c r="H51" s="13"/>
      <c r="I51" s="13"/>
      <c r="J51" s="13"/>
      <c r="K51" s="12"/>
      <c r="L51" s="42"/>
    </row>
    <row r="52" spans="2:12" ht="15" customHeight="1">
      <c r="B52" s="39"/>
      <c r="C52" s="30">
        <v>11</v>
      </c>
      <c r="D52" s="33"/>
      <c r="E52" s="31" t="s">
        <v>54</v>
      </c>
      <c r="F52" s="31" t="s">
        <v>44</v>
      </c>
      <c r="G52" s="32">
        <v>9</v>
      </c>
      <c r="H52" s="13"/>
      <c r="I52" s="13"/>
      <c r="J52" s="13"/>
      <c r="K52" s="12"/>
      <c r="L52" s="42"/>
    </row>
    <row r="53" spans="2:12" ht="15" customHeight="1">
      <c r="B53" s="39"/>
      <c r="C53" s="30">
        <v>12</v>
      </c>
      <c r="D53" s="33"/>
      <c r="E53" s="31" t="s">
        <v>55</v>
      </c>
      <c r="F53" s="31" t="s">
        <v>56</v>
      </c>
      <c r="G53" s="32">
        <v>1</v>
      </c>
      <c r="H53" s="13"/>
      <c r="I53" s="13"/>
      <c r="J53" s="13"/>
      <c r="K53" s="12"/>
      <c r="L53" s="42"/>
    </row>
    <row r="54" spans="2:12" ht="15" customHeight="1">
      <c r="B54" s="39"/>
      <c r="C54" s="30">
        <v>13</v>
      </c>
      <c r="D54" s="33"/>
      <c r="E54" s="31" t="s">
        <v>57</v>
      </c>
      <c r="F54" s="31" t="s">
        <v>58</v>
      </c>
      <c r="G54" s="32">
        <v>1</v>
      </c>
      <c r="H54" s="13"/>
      <c r="I54" s="13"/>
      <c r="J54" s="13"/>
      <c r="K54" s="12"/>
      <c r="L54" s="42"/>
    </row>
    <row r="55" spans="2:12" ht="15" customHeight="1">
      <c r="B55" s="39"/>
      <c r="C55" s="30">
        <v>14</v>
      </c>
      <c r="D55" s="33"/>
      <c r="E55" s="31" t="s">
        <v>35</v>
      </c>
      <c r="F55" s="31" t="s">
        <v>36</v>
      </c>
      <c r="G55" s="32">
        <v>2</v>
      </c>
      <c r="H55" s="13"/>
      <c r="I55" s="13"/>
      <c r="J55" s="13"/>
      <c r="K55" s="12"/>
      <c r="L55" s="42"/>
    </row>
    <row r="56" spans="2:12" ht="15" customHeight="1">
      <c r="B56" s="39"/>
      <c r="C56" s="30">
        <v>15</v>
      </c>
      <c r="D56" s="33"/>
      <c r="E56" s="31" t="s">
        <v>59</v>
      </c>
      <c r="F56" s="31" t="s">
        <v>60</v>
      </c>
      <c r="G56" s="32">
        <v>1</v>
      </c>
      <c r="H56" s="13"/>
      <c r="I56" s="13"/>
      <c r="J56" s="13"/>
      <c r="K56" s="12"/>
      <c r="L56" s="42"/>
    </row>
    <row r="57" spans="2:12" ht="15" customHeight="1">
      <c r="B57" s="39"/>
      <c r="C57" s="30">
        <v>16</v>
      </c>
      <c r="D57" s="33"/>
      <c r="E57" s="31" t="s">
        <v>61</v>
      </c>
      <c r="F57" s="31" t="s">
        <v>62</v>
      </c>
      <c r="G57" s="32">
        <v>1</v>
      </c>
      <c r="H57" s="13"/>
      <c r="I57" s="13"/>
      <c r="J57" s="13"/>
      <c r="K57" s="12"/>
      <c r="L57" s="42"/>
    </row>
    <row r="58" spans="2:12" ht="15" customHeight="1">
      <c r="B58" s="39"/>
      <c r="C58" s="30">
        <v>17</v>
      </c>
      <c r="D58" s="33"/>
      <c r="E58" s="31" t="s">
        <v>63</v>
      </c>
      <c r="F58" s="31" t="s">
        <v>64</v>
      </c>
      <c r="G58" s="32">
        <v>1</v>
      </c>
      <c r="H58" s="13"/>
      <c r="I58" s="13"/>
      <c r="J58" s="13"/>
      <c r="K58" s="12"/>
      <c r="L58" s="42"/>
    </row>
    <row r="59" spans="2:12" ht="15" customHeight="1">
      <c r="B59" s="39"/>
      <c r="C59" s="30">
        <v>18</v>
      </c>
      <c r="D59" s="33"/>
      <c r="E59" s="31" t="s">
        <v>65</v>
      </c>
      <c r="F59" s="31" t="s">
        <v>66</v>
      </c>
      <c r="G59" s="32">
        <v>1</v>
      </c>
      <c r="H59" s="13"/>
      <c r="I59" s="13"/>
      <c r="J59" s="13"/>
      <c r="K59" s="12"/>
      <c r="L59" s="42"/>
    </row>
    <row r="60" spans="2:12" ht="9.9499999999999993" customHeight="1">
      <c r="B60" s="39"/>
      <c r="C60" s="12"/>
      <c r="D60" s="15"/>
      <c r="E60" s="13"/>
      <c r="F60" s="13"/>
      <c r="G60" s="9"/>
      <c r="H60" s="13"/>
      <c r="I60" s="13"/>
      <c r="J60" s="13"/>
      <c r="K60" s="12"/>
      <c r="L60" s="42"/>
    </row>
    <row r="61" spans="2:12" ht="9.9499999999999993" customHeight="1">
      <c r="B61" s="39"/>
      <c r="C61" s="12"/>
      <c r="D61" s="15"/>
      <c r="E61" s="13"/>
      <c r="F61" s="13"/>
      <c r="G61" s="9"/>
      <c r="H61" s="13"/>
      <c r="I61" s="13"/>
      <c r="J61" s="13"/>
      <c r="K61" s="12"/>
      <c r="L61" s="42"/>
    </row>
    <row r="62" spans="2:12" ht="9.9499999999999993" customHeight="1">
      <c r="B62" s="39"/>
      <c r="C62" s="12"/>
      <c r="D62" s="15"/>
      <c r="E62" s="13"/>
      <c r="F62" s="13"/>
      <c r="G62" s="9"/>
      <c r="H62" s="13"/>
      <c r="I62" s="13"/>
      <c r="J62" s="13"/>
      <c r="K62" s="12"/>
      <c r="L62" s="42"/>
    </row>
    <row r="63" spans="2:12" ht="9.9499999999999993" customHeight="1">
      <c r="B63" s="39"/>
      <c r="C63" s="12"/>
      <c r="D63" s="15"/>
      <c r="E63" s="13"/>
      <c r="F63" s="13"/>
      <c r="G63" s="9"/>
      <c r="H63" s="13"/>
      <c r="I63" s="13"/>
      <c r="J63" s="13"/>
      <c r="K63" s="12"/>
      <c r="L63" s="42"/>
    </row>
    <row r="64" spans="2:12" ht="9.9499999999999993" customHeight="1">
      <c r="B64" s="39"/>
      <c r="C64" s="12"/>
      <c r="D64" s="15"/>
      <c r="E64" s="13"/>
      <c r="F64" s="13"/>
      <c r="G64" s="9"/>
      <c r="H64" s="13"/>
      <c r="I64" s="13"/>
      <c r="J64" s="13"/>
      <c r="K64" s="12"/>
      <c r="L64" s="42"/>
    </row>
    <row r="65" spans="2:12" ht="9.9499999999999993" customHeight="1">
      <c r="B65" s="39"/>
      <c r="C65" s="12"/>
      <c r="D65" s="15"/>
      <c r="E65" s="13"/>
      <c r="F65" s="13"/>
      <c r="G65" s="9"/>
      <c r="H65" s="13"/>
      <c r="I65" s="13"/>
      <c r="J65" s="13"/>
      <c r="K65" s="12"/>
      <c r="L65" s="42"/>
    </row>
    <row r="66" spans="2:12" ht="9.9499999999999993" customHeight="1">
      <c r="B66" s="39"/>
      <c r="C66" s="12"/>
      <c r="D66" s="15"/>
      <c r="E66" s="13"/>
      <c r="F66" s="13"/>
      <c r="G66" s="9"/>
      <c r="H66" s="13"/>
      <c r="I66" s="13"/>
      <c r="J66" s="13"/>
      <c r="K66" s="12"/>
      <c r="L66" s="42"/>
    </row>
    <row r="67" spans="2:12" ht="9.9499999999999993" customHeight="1">
      <c r="B67" s="39"/>
      <c r="C67" s="12"/>
      <c r="D67" s="15"/>
      <c r="E67" s="13"/>
      <c r="F67" s="13"/>
      <c r="G67" s="9"/>
      <c r="H67" s="13"/>
      <c r="I67" s="13"/>
      <c r="J67" s="13"/>
      <c r="K67" s="12"/>
      <c r="L67" s="42"/>
    </row>
    <row r="68" spans="2:12" ht="9.9499999999999993" customHeight="1">
      <c r="B68" s="39"/>
      <c r="C68" s="12"/>
      <c r="D68" s="15"/>
      <c r="E68" s="13"/>
      <c r="F68" s="13"/>
      <c r="G68" s="9"/>
      <c r="H68" s="13"/>
      <c r="I68" s="13"/>
      <c r="J68" s="13"/>
      <c r="K68" s="12"/>
      <c r="L68" s="42"/>
    </row>
    <row r="69" spans="2:12" ht="9.9499999999999993" customHeight="1">
      <c r="B69" s="39"/>
      <c r="C69" s="12"/>
      <c r="D69" s="15"/>
      <c r="E69" s="13"/>
      <c r="F69" s="13"/>
      <c r="G69" s="9"/>
      <c r="H69" s="13"/>
      <c r="I69" s="13"/>
      <c r="J69" s="13"/>
      <c r="K69" s="12"/>
      <c r="L69" s="42"/>
    </row>
    <row r="70" spans="2:12" ht="9.9499999999999993" customHeight="1">
      <c r="B70" s="39"/>
      <c r="C70" s="12"/>
      <c r="D70" s="15"/>
      <c r="E70" s="13"/>
      <c r="F70" s="13"/>
      <c r="G70" s="9"/>
      <c r="H70" s="13"/>
      <c r="I70" s="13"/>
      <c r="J70" s="13"/>
      <c r="K70" s="12"/>
      <c r="L70" s="42"/>
    </row>
    <row r="71" spans="2:12" ht="9.9499999999999993" customHeight="1">
      <c r="B71" s="39"/>
      <c r="C71" s="12"/>
      <c r="D71" s="15"/>
      <c r="E71" s="13"/>
      <c r="F71" s="13"/>
      <c r="G71" s="9"/>
      <c r="H71" s="13"/>
      <c r="I71" s="13"/>
      <c r="J71" s="13"/>
      <c r="K71" s="12"/>
      <c r="L71" s="42"/>
    </row>
    <row r="72" spans="2:12" ht="9.9499999999999993" customHeight="1">
      <c r="B72" s="39"/>
      <c r="C72" s="12"/>
      <c r="D72" s="15"/>
      <c r="E72" s="13"/>
      <c r="F72" s="13"/>
      <c r="G72" s="9"/>
      <c r="H72" s="13"/>
      <c r="I72" s="13"/>
      <c r="J72" s="13"/>
      <c r="K72" s="12"/>
      <c r="L72" s="42"/>
    </row>
    <row r="73" spans="2:12" ht="9.9499999999999993" customHeight="1">
      <c r="B73" s="39"/>
      <c r="C73" s="12"/>
      <c r="D73" s="15"/>
      <c r="E73" s="13"/>
      <c r="F73" s="13"/>
      <c r="G73" s="9"/>
      <c r="H73" s="13"/>
      <c r="I73" s="13"/>
      <c r="J73" s="13"/>
      <c r="K73" s="12"/>
      <c r="L73" s="42"/>
    </row>
    <row r="74" spans="2:12" ht="9.9499999999999993" customHeight="1">
      <c r="B74" s="39"/>
      <c r="C74" s="12"/>
      <c r="D74" s="15"/>
      <c r="E74" s="13"/>
      <c r="F74" s="13"/>
      <c r="G74" s="9"/>
      <c r="H74" s="13"/>
      <c r="I74" s="13"/>
      <c r="J74" s="13"/>
      <c r="K74" s="12"/>
      <c r="L74" s="42"/>
    </row>
    <row r="75" spans="2:12" ht="9.9499999999999993" customHeight="1">
      <c r="B75" s="39"/>
      <c r="C75" s="12"/>
      <c r="D75" s="15"/>
      <c r="E75" s="13"/>
      <c r="F75" s="13"/>
      <c r="G75" s="9"/>
      <c r="H75" s="13"/>
      <c r="I75" s="13"/>
      <c r="J75" s="13"/>
      <c r="K75" s="12"/>
      <c r="L75" s="42"/>
    </row>
    <row r="76" spans="2:12" ht="9.9499999999999993" customHeight="1">
      <c r="B76" s="39"/>
      <c r="C76" s="12"/>
      <c r="D76" s="15"/>
      <c r="E76" s="13"/>
      <c r="F76" s="13"/>
      <c r="G76" s="9"/>
      <c r="H76" s="13"/>
      <c r="I76" s="13"/>
      <c r="J76" s="13"/>
      <c r="K76" s="12"/>
      <c r="L76" s="42"/>
    </row>
    <row r="77" spans="2:12" ht="9.9499999999999993" customHeight="1">
      <c r="B77" s="39"/>
      <c r="C77" s="12"/>
      <c r="D77" s="15"/>
      <c r="E77" s="13"/>
      <c r="F77" s="13"/>
      <c r="G77" s="9"/>
      <c r="H77" s="13"/>
      <c r="I77" s="13"/>
      <c r="J77" s="13"/>
      <c r="K77" s="12"/>
      <c r="L77" s="42"/>
    </row>
    <row r="78" spans="2:12" ht="9.9499999999999993" customHeight="1">
      <c r="B78" s="39"/>
      <c r="C78" s="12"/>
      <c r="D78" s="15"/>
      <c r="E78" s="13"/>
      <c r="F78" s="13"/>
      <c r="G78" s="9"/>
      <c r="H78" s="13"/>
      <c r="I78" s="13"/>
      <c r="J78" s="13"/>
      <c r="K78" s="12"/>
      <c r="L78" s="42"/>
    </row>
    <row r="79" spans="2:12" ht="9.9499999999999993" customHeight="1">
      <c r="B79" s="39"/>
      <c r="C79" s="12"/>
      <c r="D79" s="15"/>
      <c r="E79" s="13"/>
      <c r="F79" s="13"/>
      <c r="G79" s="9"/>
      <c r="H79" s="13"/>
      <c r="I79" s="13"/>
      <c r="J79" s="13"/>
      <c r="K79" s="12"/>
      <c r="L79" s="42"/>
    </row>
    <row r="80" spans="2:12" ht="9.9499999999999993" customHeight="1">
      <c r="B80" s="39"/>
      <c r="C80" s="12"/>
      <c r="D80" s="15"/>
      <c r="E80" s="13"/>
      <c r="F80" s="13"/>
      <c r="G80" s="9"/>
      <c r="H80" s="13"/>
      <c r="I80" s="13"/>
      <c r="J80" s="13"/>
      <c r="K80" s="12"/>
      <c r="L80" s="42"/>
    </row>
    <row r="81" spans="1:12" ht="9.9499999999999993" customHeight="1">
      <c r="B81" s="39"/>
      <c r="C81" s="12"/>
      <c r="D81" s="12"/>
      <c r="E81" s="13"/>
      <c r="F81" s="13"/>
      <c r="G81" s="9"/>
      <c r="H81" s="13"/>
      <c r="I81" s="13"/>
      <c r="J81" s="13"/>
      <c r="K81" s="12"/>
      <c r="L81" s="42"/>
    </row>
    <row r="82" spans="1:12" ht="9.9499999999999993" customHeight="1">
      <c r="B82" s="39"/>
      <c r="C82" s="12"/>
      <c r="D82" s="12"/>
      <c r="E82" s="13"/>
      <c r="F82" s="13"/>
      <c r="G82" s="9"/>
      <c r="H82" s="13"/>
      <c r="I82" s="13"/>
      <c r="J82" s="13"/>
      <c r="K82" s="12"/>
      <c r="L82" s="42"/>
    </row>
    <row r="83" spans="1:12" ht="9.9499999999999993" customHeight="1">
      <c r="B83" s="39"/>
      <c r="C83" s="12"/>
      <c r="D83" s="12"/>
      <c r="E83" s="13"/>
      <c r="F83" s="13"/>
      <c r="G83" s="9"/>
      <c r="H83" s="13"/>
      <c r="I83" s="13"/>
      <c r="J83" s="13"/>
      <c r="K83" s="12"/>
      <c r="L83" s="42"/>
    </row>
    <row r="84" spans="1:12" ht="9.9499999999999993" customHeight="1" thickBot="1">
      <c r="B84" s="46"/>
      <c r="C84" s="47"/>
      <c r="D84" s="47"/>
      <c r="E84" s="48"/>
      <c r="F84" s="48"/>
      <c r="G84" s="49"/>
      <c r="H84" s="48"/>
      <c r="I84" s="48"/>
      <c r="J84" s="48"/>
      <c r="K84" s="47"/>
      <c r="L84" s="50"/>
    </row>
    <row r="85" spans="1:12" ht="9.9499999999999993" customHeight="1">
      <c r="C85" s="12"/>
      <c r="D85" s="12"/>
      <c r="E85" s="13"/>
      <c r="F85" s="13"/>
      <c r="G85" s="9"/>
      <c r="H85" s="13"/>
      <c r="I85" s="13"/>
      <c r="J85" s="13"/>
      <c r="K85" s="12"/>
    </row>
    <row r="86" spans="1:12" ht="9.9499999999999993" customHeight="1">
      <c r="C86" s="12"/>
      <c r="D86" s="12"/>
      <c r="E86" s="13"/>
      <c r="F86" s="13"/>
      <c r="G86" s="9"/>
      <c r="H86" s="13"/>
      <c r="I86" s="13"/>
      <c r="J86" s="13"/>
      <c r="K86" s="12"/>
    </row>
    <row r="87" spans="1:12" ht="9.9499999999999993" customHeight="1">
      <c r="C87" s="12"/>
      <c r="D87" s="12"/>
      <c r="E87" s="13"/>
      <c r="F87" s="13"/>
      <c r="G87" s="9"/>
      <c r="H87" s="13"/>
      <c r="I87" s="13"/>
      <c r="J87" s="13"/>
      <c r="K87" s="12"/>
    </row>
    <row r="88" spans="1:12" ht="9.9499999999999993" customHeight="1">
      <c r="C88" s="12"/>
      <c r="D88" s="12"/>
      <c r="E88" s="13"/>
      <c r="F88" s="13"/>
      <c r="G88" s="9"/>
      <c r="H88" s="13"/>
      <c r="I88" s="13"/>
      <c r="J88" s="13"/>
      <c r="K88" s="12"/>
    </row>
    <row r="89" spans="1:12" ht="9.9499999999999993" customHeight="1">
      <c r="C89" s="12"/>
      <c r="D89" s="12"/>
      <c r="E89" s="13"/>
      <c r="F89" s="13"/>
      <c r="G89" s="9"/>
      <c r="H89" s="13"/>
      <c r="I89" s="13"/>
      <c r="J89" s="13"/>
      <c r="K89" s="12"/>
    </row>
    <row r="90" spans="1:12" ht="9.9499999999999993" customHeight="1">
      <c r="C90" s="12"/>
      <c r="D90" s="12"/>
      <c r="E90" s="13"/>
      <c r="F90" s="13"/>
      <c r="G90" s="9"/>
      <c r="H90" s="13"/>
      <c r="I90" s="13"/>
      <c r="J90" s="13"/>
      <c r="K90" s="12"/>
    </row>
    <row r="91" spans="1:12" ht="9.9499999999999993" customHeight="1">
      <c r="A91" s="17"/>
      <c r="C91" s="12"/>
      <c r="D91" s="12"/>
      <c r="E91" s="13"/>
      <c r="F91" s="13"/>
      <c r="G91" s="9"/>
      <c r="H91" s="13"/>
      <c r="I91" s="13"/>
      <c r="J91" s="13"/>
      <c r="K91" s="12"/>
    </row>
    <row r="92" spans="1:12" ht="9.9499999999999993" customHeight="1">
      <c r="A92" s="17"/>
      <c r="C92" s="12"/>
      <c r="D92" s="12"/>
      <c r="E92" s="13"/>
      <c r="F92" s="13"/>
      <c r="G92" s="9"/>
      <c r="H92" s="13"/>
      <c r="I92" s="13"/>
      <c r="J92" s="13"/>
      <c r="K92" s="12"/>
    </row>
    <row r="93" spans="1:12" ht="9.9499999999999993" customHeight="1">
      <c r="C93" s="12"/>
      <c r="D93" s="12"/>
      <c r="E93" s="13"/>
      <c r="F93" s="13"/>
      <c r="G93" s="9"/>
      <c r="H93" s="13"/>
      <c r="I93" s="13"/>
      <c r="J93" s="13"/>
      <c r="K93" s="12"/>
    </row>
    <row r="94" spans="1:12" ht="9.9499999999999993" customHeight="1">
      <c r="C94" s="12"/>
      <c r="D94" s="12"/>
      <c r="E94" s="13"/>
      <c r="F94" s="13"/>
      <c r="G94" s="9"/>
      <c r="H94" s="13"/>
      <c r="I94" s="13"/>
      <c r="J94" s="13"/>
      <c r="K94" s="12"/>
    </row>
    <row r="95" spans="1:12" ht="9.9499999999999993" customHeight="1">
      <c r="C95" s="12"/>
      <c r="D95" s="12"/>
      <c r="E95" s="13"/>
      <c r="F95" s="13"/>
      <c r="G95" s="9"/>
      <c r="H95" s="13"/>
      <c r="I95" s="13"/>
      <c r="J95" s="13"/>
      <c r="K95" s="12"/>
    </row>
    <row r="96" spans="1:12" ht="9.9499999999999993" customHeight="1">
      <c r="C96" s="12"/>
      <c r="D96" s="12"/>
      <c r="E96" s="13"/>
      <c r="F96" s="13"/>
      <c r="G96" s="9"/>
      <c r="H96" s="13"/>
      <c r="I96" s="13"/>
      <c r="J96" s="13"/>
      <c r="K96" s="13"/>
    </row>
    <row r="97" spans="3:7" ht="5.0999999999999996" customHeight="1">
      <c r="C97" s="17"/>
      <c r="E97" s="2"/>
      <c r="G97" s="17"/>
    </row>
    <row r="98" spans="3:7">
      <c r="D98" s="6"/>
    </row>
    <row r="99" spans="3:7">
      <c r="D99" s="6"/>
    </row>
    <row r="100" spans="3:7">
      <c r="D100" s="6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0"/>
  <sheetViews>
    <sheetView workbookViewId="0">
      <selection activeCell="E3" sqref="E3:F20"/>
    </sheetView>
  </sheetViews>
  <sheetFormatPr defaultRowHeight="12.75"/>
  <cols>
    <col min="4" max="4" width="17.85546875" customWidth="1"/>
  </cols>
  <sheetData>
    <row r="3" spans="3:6" ht="15">
      <c r="C3" s="13" t="s">
        <v>12</v>
      </c>
      <c r="D3" s="12" t="s">
        <v>13</v>
      </c>
      <c r="E3" s="27" t="str">
        <f>IF(ISNA(VLOOKUP(TRIM(C3),[1]!Table_Query_from_BetcoViews[[#All],[AlternateID]:[MainSKU]],4,FALSE))=TRUE,(C3),(LEFT(VLOOKUP(TRIM(C3),[1]!Table_Query_from_BetcoViews[[#All],[AlternateID]:[MainSKU]],4,FALSE),6)))</f>
        <v>E86734</v>
      </c>
      <c r="F3" s="28" t="str">
        <f>IFERROR(VLOOKUP(TRIM(C3),[1]!Table_Query_from_BetcoViews[[AlternateID]:[ItemDescr2]],5,FALSE),D3)</f>
        <v>Screw</v>
      </c>
    </row>
    <row r="4" spans="3:6" ht="15">
      <c r="C4" s="13" t="s">
        <v>14</v>
      </c>
      <c r="D4" s="13" t="s">
        <v>15</v>
      </c>
      <c r="E4" s="27" t="str">
        <f>IF(ISNA(VLOOKUP(TRIM(C4),[1]!Table_Query_from_BetcoViews[[#All],[AlternateID]:[MainSKU]],4,FALSE))=TRUE,(C4),(LEFT(VLOOKUP(TRIM(C4),[1]!Table_Query_from_BetcoViews[[#All],[AlternateID]:[MainSKU]],4,FALSE),6)))</f>
        <v>SL21133</v>
      </c>
      <c r="F4" s="28" t="str">
        <f>IFERROR(VLOOKUP(TRIM(C4),[1]!Table_Query_from_BetcoViews[[AlternateID]:[ItemDescr2]],5,FALSE),D4)</f>
        <v>LAMINATION</v>
      </c>
    </row>
    <row r="5" spans="3:6" ht="15">
      <c r="C5" s="13" t="s">
        <v>16</v>
      </c>
      <c r="D5" s="13" t="s">
        <v>17</v>
      </c>
      <c r="E5" s="27" t="str">
        <f>IF(ISNA(VLOOKUP(TRIM(C5),[1]!Table_Query_from_BetcoViews[[#All],[AlternateID]:[MainSKU]],4,FALSE))=TRUE,(C5),(LEFT(VLOOKUP(TRIM(C5),[1]!Table_Query_from_BetcoViews[[#All],[AlternateID]:[MainSKU]],4,FALSE),6)))</f>
        <v>E86635</v>
      </c>
      <c r="F5" s="28" t="str">
        <f>IFERROR(VLOOKUP(TRIM(C5),[1]!Table_Query_from_BetcoViews[[AlternateID]:[ItemDescr2]],5,FALSE),D5)</f>
        <v>Plastic Part - Collecting Box</v>
      </c>
    </row>
    <row r="6" spans="3:6" ht="15">
      <c r="C6" s="13" t="s">
        <v>18</v>
      </c>
      <c r="D6" s="13" t="s">
        <v>19</v>
      </c>
      <c r="E6" s="27" t="str">
        <f>IF(ISNA(VLOOKUP(TRIM(C6),[1]!Table_Query_from_BetcoViews[[#All],[AlternateID]:[MainSKU]],4,FALSE))=TRUE,(C6),(LEFT(VLOOKUP(TRIM(C6),[1]!Table_Query_from_BetcoViews[[#All],[AlternateID]:[MainSKU]],4,FALSE),6)))</f>
        <v>E86898</v>
      </c>
      <c r="F6" s="28" t="str">
        <f>IFERROR(VLOOKUP(TRIM(C6),[1]!Table_Query_from_BetcoViews[[AlternateID]:[ItemDescr2]],5,FALSE),D6)</f>
        <v>AS30/36 Dust Collector</v>
      </c>
    </row>
    <row r="7" spans="3:6" ht="15">
      <c r="C7" s="13" t="s">
        <v>20</v>
      </c>
      <c r="D7" s="13" t="s">
        <v>21</v>
      </c>
      <c r="E7" s="27" t="str">
        <f>IF(ISNA(VLOOKUP(TRIM(C7),[1]!Table_Query_from_BetcoViews[[#All],[AlternateID]:[MainSKU]],4,FALSE))=TRUE,(C7),(LEFT(VLOOKUP(TRIM(C7),[1]!Table_Query_from_BetcoViews[[#All],[AlternateID]:[MainSKU]],4,FALSE),6)))</f>
        <v>E86768</v>
      </c>
      <c r="F7" s="28" t="str">
        <f>IFERROR(VLOOKUP(TRIM(C7),[1]!Table_Query_from_BetcoViews[[AlternateID]:[ItemDescr2]],5,FALSE),D7)</f>
        <v>Washer</v>
      </c>
    </row>
    <row r="8" spans="3:6" ht="15">
      <c r="C8" s="13" t="s">
        <v>22</v>
      </c>
      <c r="D8" s="13" t="s">
        <v>21</v>
      </c>
      <c r="E8" s="27" t="str">
        <f>IF(ISNA(VLOOKUP(TRIM(C8),[1]!Table_Query_from_BetcoViews[[#All],[AlternateID]:[MainSKU]],4,FALSE))=TRUE,(C8),(LEFT(VLOOKUP(TRIM(C8),[1]!Table_Query_from_BetcoViews[[#All],[AlternateID]:[MainSKU]],4,FALSE),6)))</f>
        <v>E86769</v>
      </c>
      <c r="F8" s="28" t="str">
        <f>IFERROR(VLOOKUP(TRIM(C8),[1]!Table_Query_from_BetcoViews[[AlternateID]:[ItemDescr2]],5,FALSE),D8)</f>
        <v>Washer</v>
      </c>
    </row>
    <row r="9" spans="3:6" ht="15">
      <c r="C9" s="13" t="s">
        <v>23</v>
      </c>
      <c r="D9" s="13" t="s">
        <v>24</v>
      </c>
      <c r="E9" s="27" t="str">
        <f>IF(ISNA(VLOOKUP(TRIM(C9),[1]!Table_Query_from_BetcoViews[[#All],[AlternateID]:[MainSKU]],4,FALSE))=TRUE,(C9),(LEFT(VLOOKUP(TRIM(C9),[1]!Table_Query_from_BetcoViews[[#All],[AlternateID]:[MainSKU]],4,FALSE),6)))</f>
        <v>E86735</v>
      </c>
      <c r="F9" s="28" t="str">
        <f>IFERROR(VLOOKUP(TRIM(C9),[1]!Table_Query_from_BetcoViews[[AlternateID]:[ItemDescr2]],5,FALSE),D9)</f>
        <v>Nut</v>
      </c>
    </row>
    <row r="10" spans="3:6" ht="15">
      <c r="C10" s="13" t="s">
        <v>25</v>
      </c>
      <c r="D10" s="13" t="s">
        <v>26</v>
      </c>
      <c r="E10" s="27" t="str">
        <f>IF(ISNA(VLOOKUP(TRIM(C10),[1]!Table_Query_from_BetcoViews[[#All],[AlternateID]:[MainSKU]],4,FALSE))=TRUE,(C10),(LEFT(VLOOKUP(TRIM(C10),[1]!Table_Query_from_BetcoViews[[#All],[AlternateID]:[MainSKU]],4,FALSE),6)))</f>
        <v>SL14205</v>
      </c>
      <c r="F10" s="28" t="str">
        <f>IFERROR(VLOOKUP(TRIM(C10),[1]!Table_Query_from_BetcoViews[[AlternateID]:[ItemDescr2]],5,FALSE),D10)</f>
        <v>SPACER</v>
      </c>
    </row>
    <row r="11" spans="3:6" ht="15">
      <c r="C11" s="13" t="s">
        <v>27</v>
      </c>
      <c r="D11" s="13" t="s">
        <v>13</v>
      </c>
      <c r="E11" s="27" t="str">
        <f>IF(ISNA(VLOOKUP(TRIM(C11),[1]!Table_Query_from_BetcoViews[[#All],[AlternateID]:[MainSKU]],4,FALSE))=TRUE,(C11),(LEFT(VLOOKUP(TRIM(C11),[1]!Table_Query_from_BetcoViews[[#All],[AlternateID]:[MainSKU]],4,FALSE),6)))</f>
        <v>E86970</v>
      </c>
      <c r="F11" s="28" t="str">
        <f>IFERROR(VLOOKUP(TRIM(C11),[1]!Table_Query_from_BetcoViews[[AlternateID]:[ItemDescr2]],5,FALSE),D11)</f>
        <v>Screw - Self Thread M4, 2-13</v>
      </c>
    </row>
    <row r="12" spans="3:6" ht="15">
      <c r="C12" s="13" t="s">
        <v>28</v>
      </c>
      <c r="D12" s="13" t="s">
        <v>29</v>
      </c>
      <c r="E12" s="27" t="str">
        <f>IF(ISNA(VLOOKUP(TRIM(C12),[1]!Table_Query_from_BetcoViews[[#All],[AlternateID]:[MainSKU]],4,FALSE))=TRUE,(C12),(LEFT(VLOOKUP(TRIM(C12),[1]!Table_Query_from_BetcoViews[[#All],[AlternateID]:[MainSKU]],4,FALSE),6)))</f>
        <v>SL03245</v>
      </c>
      <c r="F12" s="28" t="str">
        <f>IFERROR(VLOOKUP(TRIM(C12),[1]!Table_Query_from_BetcoViews[[AlternateID]:[ItemDescr2]],5,FALSE),D12)</f>
        <v>GUARD</v>
      </c>
    </row>
    <row r="13" spans="3:6" ht="15">
      <c r="C13" s="13" t="s">
        <v>30</v>
      </c>
      <c r="D13" s="13" t="s">
        <v>13</v>
      </c>
      <c r="E13" s="27" t="str">
        <f>IF(ISNA(VLOOKUP(TRIM(C13),[1]!Table_Query_from_BetcoViews[[#All],[AlternateID]:[MainSKU]],4,FALSE))=TRUE,(C13),(LEFT(VLOOKUP(TRIM(C13),[1]!Table_Query_from_BetcoViews[[#All],[AlternateID]:[MainSKU]],4,FALSE),6)))</f>
        <v>E89297</v>
      </c>
      <c r="F13" s="28" t="str">
        <f>IFERROR(VLOOKUP(TRIM(C13),[1]!Table_Query_from_BetcoViews[[AlternateID]:[ItemDescr2]],5,FALSE),D13)</f>
        <v>Screw</v>
      </c>
    </row>
    <row r="14" spans="3:6" ht="15">
      <c r="C14" s="13" t="s">
        <v>31</v>
      </c>
      <c r="D14" s="13" t="s">
        <v>32</v>
      </c>
      <c r="E14" s="27" t="str">
        <f>IF(ISNA(VLOOKUP(TRIM(C14),[1]!Table_Query_from_BetcoViews[[#All],[AlternateID]:[MainSKU]],4,FALSE))=TRUE,(C14),(LEFT(VLOOKUP(TRIM(C14),[1]!Table_Query_from_BetcoViews[[#All],[AlternateID]:[MainSKU]],4,FALSE),6)))</f>
        <v>E89489</v>
      </c>
      <c r="F14" s="28" t="str">
        <f>IFERROR(VLOOKUP(TRIM(C14),[1]!Table_Query_from_BetcoViews[[AlternateID]:[ItemDescr2]],5,FALSE),D14)</f>
        <v>Lt. Strip</v>
      </c>
    </row>
    <row r="15" spans="3:6" ht="15">
      <c r="C15" s="13" t="s">
        <v>33</v>
      </c>
      <c r="D15" s="13" t="s">
        <v>34</v>
      </c>
      <c r="E15" s="27" t="str">
        <f>IF(ISNA(VLOOKUP(TRIM(C15),[1]!Table_Query_from_BetcoViews[[#All],[AlternateID]:[MainSKU]],4,FALSE))=TRUE,(C15),(LEFT(VLOOKUP(TRIM(C15),[1]!Table_Query_from_BetcoViews[[#All],[AlternateID]:[MainSKU]],4,FALSE),6)))</f>
        <v>E86808</v>
      </c>
      <c r="F15" s="28" t="str">
        <f>IFERROR(VLOOKUP(TRIM(C15),[1]!Table_Query_from_BetcoViews[[AlternateID]:[ItemDescr2]],5,FALSE),D15)</f>
        <v>Right Flap</v>
      </c>
    </row>
    <row r="16" spans="3:6" ht="15">
      <c r="C16" s="13" t="s">
        <v>35</v>
      </c>
      <c r="D16" s="13" t="s">
        <v>36</v>
      </c>
      <c r="E16" s="27" t="str">
        <f>IF(ISNA(VLOOKUP(TRIM(C16),[1]!Table_Query_from_BetcoViews[[#All],[AlternateID]:[MainSKU]],4,FALSE))=TRUE,(C16),(LEFT(VLOOKUP(TRIM(C16),[1]!Table_Query_from_BetcoViews[[#All],[AlternateID]:[MainSKU]],4,FALSE),6)))</f>
        <v>SL03291</v>
      </c>
      <c r="F16" s="28" t="str">
        <f>IFERROR(VLOOKUP(TRIM(C16),[1]!Table_Query_from_BetcoViews[[AlternateID]:[ItemDescr2]],5,FALSE),D16)</f>
        <v>GASKET</v>
      </c>
    </row>
    <row r="17" spans="3:6" ht="15">
      <c r="C17" s="13" t="s">
        <v>37</v>
      </c>
      <c r="D17" s="13" t="s">
        <v>38</v>
      </c>
      <c r="E17" s="27" t="str">
        <f>IF(ISNA(VLOOKUP(TRIM(C17),[1]!Table_Query_from_BetcoViews[[#All],[AlternateID]:[MainSKU]],4,FALSE))=TRUE,(C17),(LEFT(VLOOKUP(TRIM(C17),[1]!Table_Query_from_BetcoViews[[#All],[AlternateID]:[MainSKU]],4,FALSE),6)))</f>
        <v>E86699</v>
      </c>
      <c r="F17" s="28" t="str">
        <f>IFERROR(VLOOKUP(TRIM(C17),[1]!Table_Query_from_BetcoViews[[AlternateID]:[ItemDescr2]],5,FALSE),D17)</f>
        <v>Head Spring</v>
      </c>
    </row>
    <row r="18" spans="3:6" ht="15">
      <c r="C18" s="13" t="s">
        <v>39</v>
      </c>
      <c r="D18" s="13" t="s">
        <v>40</v>
      </c>
      <c r="E18" s="27" t="str">
        <f>IF(ISNA(VLOOKUP(TRIM(C18),[1]!Table_Query_from_BetcoViews[[#All],[AlternateID]:[MainSKU]],4,FALSE))=TRUE,(C18),(LEFT(VLOOKUP(TRIM(C18),[1]!Table_Query_from_BetcoViews[[#All],[AlternateID]:[MainSKU]],4,FALSE),6)))</f>
        <v>E89494</v>
      </c>
      <c r="F18" s="28" t="str">
        <f>IFERROR(VLOOKUP(TRIM(C18),[1]!Table_Query_from_BetcoViews[[AlternateID]:[ItemDescr2]],5,FALSE),D18)</f>
        <v>Reinforcement</v>
      </c>
    </row>
    <row r="19" spans="3:6" ht="15">
      <c r="C19" s="13" t="s">
        <v>41</v>
      </c>
      <c r="D19" s="13" t="s">
        <v>34</v>
      </c>
      <c r="E19" s="27" t="str">
        <f>IF(ISNA(VLOOKUP(TRIM(C19),[1]!Table_Query_from_BetcoViews[[#All],[AlternateID]:[MainSKU]],4,FALSE))=TRUE,(C19),(LEFT(VLOOKUP(TRIM(C19),[1]!Table_Query_from_BetcoViews[[#All],[AlternateID]:[MainSKU]],4,FALSE),6)))</f>
        <v>E86807</v>
      </c>
      <c r="F19" s="28" t="str">
        <f>IFERROR(VLOOKUP(TRIM(C19),[1]!Table_Query_from_BetcoViews[[AlternateID]:[ItemDescr2]],5,FALSE),D19)</f>
        <v>Left Flap</v>
      </c>
    </row>
    <row r="20" spans="3:6" ht="15">
      <c r="C20" s="13" t="s">
        <v>42</v>
      </c>
      <c r="D20" s="13" t="s">
        <v>32</v>
      </c>
      <c r="E20" s="27" t="str">
        <f>IF(ISNA(VLOOKUP(TRIM(C20),[1]!Table_Query_from_BetcoViews[[#All],[AlternateID]:[MainSKU]],4,FALSE))=TRUE,(C20),(LEFT(VLOOKUP(TRIM(C20),[1]!Table_Query_from_BetcoViews[[#All],[AlternateID]:[MainSKU]],4,FALSE),6)))</f>
        <v>E89490</v>
      </c>
      <c r="F20" s="28" t="str">
        <f>IFERROR(VLOOKUP(TRIM(C20),[1]!Table_Query_from_BetcoViews[[AlternateID]:[ItemDescr2]],5,FALSE),D20)</f>
        <v>Rt. Strip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26B55AC-87F6-43CA-80D3-BD8E291AAF2D}"/>
</file>

<file path=customXml/itemProps2.xml><?xml version="1.0" encoding="utf-8"?>
<ds:datastoreItem xmlns:ds="http://schemas.openxmlformats.org/officeDocument/2006/customXml" ds:itemID="{7240D0CB-F2BC-4919-9D33-1294E04906A6}"/>
</file>

<file path=customXml/itemProps3.xml><?xml version="1.0" encoding="utf-8"?>
<ds:datastoreItem xmlns:ds="http://schemas.openxmlformats.org/officeDocument/2006/customXml" ds:itemID="{538B423E-B0B2-4855-BB53-7CC3BB0779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2010-10-18T17:57:22Z</cp:lastPrinted>
  <dcterms:created xsi:type="dcterms:W3CDTF">1997-12-01T08:08:23Z</dcterms:created>
  <dcterms:modified xsi:type="dcterms:W3CDTF">2010-10-18T17:57:24Z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